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08" yWindow="804" windowWidth="15192" windowHeight="8472"/>
  </bookViews>
  <sheets>
    <sheet name="450ml" sheetId="6" r:id="rId1"/>
    <sheet name="500ml" sheetId="1" r:id="rId2"/>
    <sheet name="600ml" sheetId="5" r:id="rId3"/>
    <sheet name="750ml" sheetId="4" r:id="rId4"/>
  </sheets>
  <calcPr calcId="162913"/>
</workbook>
</file>

<file path=xl/calcChain.xml><?xml version="1.0" encoding="utf-8"?>
<calcChain xmlns="http://schemas.openxmlformats.org/spreadsheetml/2006/main">
  <c r="H9" i="6" l="1"/>
  <c r="D9" i="6"/>
  <c r="H9" i="5" l="1"/>
  <c r="D9" i="5"/>
  <c r="H9" i="4"/>
  <c r="D9" i="4"/>
  <c r="H9" i="1" l="1"/>
  <c r="D9" i="1" l="1"/>
</calcChain>
</file>

<file path=xl/comments1.xml><?xml version="1.0" encoding="utf-8"?>
<comments xmlns="http://schemas.openxmlformats.org/spreadsheetml/2006/main">
  <authors>
    <author>Morten Elholm</author>
  </authors>
  <commentList>
    <comment ref="D5" authorId="0">
      <text>
        <r>
          <rPr>
            <b/>
            <sz val="9"/>
            <color indexed="81"/>
            <rFont val="Tahoma"/>
            <family val="2"/>
          </rPr>
          <t>Indtast vægt i kg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5" authorId="0">
      <text>
        <r>
          <rPr>
            <b/>
            <sz val="9"/>
            <color indexed="81"/>
            <rFont val="Tahoma"/>
            <family val="2"/>
          </rPr>
          <t>Indtast vægt i kg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6" authorId="0">
      <text>
        <r>
          <rPr>
            <b/>
            <sz val="9"/>
            <color indexed="81"/>
            <rFont val="Tahoma"/>
            <family val="2"/>
          </rPr>
          <t>Indtast højde i cm</t>
        </r>
      </text>
    </comment>
    <comment ref="H6" authorId="0">
      <text>
        <r>
          <rPr>
            <b/>
            <sz val="9"/>
            <color indexed="81"/>
            <rFont val="Tahoma"/>
            <family val="2"/>
          </rPr>
          <t>Indtast højde i cm</t>
        </r>
      </text>
    </comment>
    <comment ref="H7" authorId="0">
      <text>
        <r>
          <rPr>
            <b/>
            <sz val="9"/>
            <color indexed="81"/>
            <rFont val="Tahoma"/>
            <family val="2"/>
          </rPr>
          <t>Indtast alder i år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Morten Elholm</author>
  </authors>
  <commentList>
    <comment ref="D5" authorId="0">
      <text>
        <r>
          <rPr>
            <b/>
            <sz val="9"/>
            <color indexed="81"/>
            <rFont val="Tahoma"/>
            <family val="2"/>
          </rPr>
          <t>Indtast vægt i kg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5" authorId="0">
      <text>
        <r>
          <rPr>
            <b/>
            <sz val="9"/>
            <color indexed="81"/>
            <rFont val="Tahoma"/>
            <family val="2"/>
          </rPr>
          <t>Indtast vægt i kg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6" authorId="0">
      <text>
        <r>
          <rPr>
            <b/>
            <sz val="9"/>
            <color indexed="81"/>
            <rFont val="Tahoma"/>
            <family val="2"/>
          </rPr>
          <t>Indtast højde i cm</t>
        </r>
      </text>
    </comment>
    <comment ref="H6" authorId="0">
      <text>
        <r>
          <rPr>
            <b/>
            <sz val="9"/>
            <color indexed="81"/>
            <rFont val="Tahoma"/>
            <family val="2"/>
          </rPr>
          <t>Indtast højde i cm</t>
        </r>
      </text>
    </comment>
    <comment ref="H7" authorId="0">
      <text>
        <r>
          <rPr>
            <b/>
            <sz val="9"/>
            <color indexed="81"/>
            <rFont val="Tahoma"/>
            <family val="2"/>
          </rPr>
          <t>Indtast alder i år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Morten Elholm</author>
  </authors>
  <commentList>
    <comment ref="D5" authorId="0">
      <text>
        <r>
          <rPr>
            <b/>
            <sz val="9"/>
            <color indexed="81"/>
            <rFont val="Tahoma"/>
            <family val="2"/>
          </rPr>
          <t>Indtast vægt i kg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5" authorId="0">
      <text>
        <r>
          <rPr>
            <b/>
            <sz val="9"/>
            <color indexed="81"/>
            <rFont val="Tahoma"/>
            <family val="2"/>
          </rPr>
          <t>Indtast vægt i kg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6" authorId="0">
      <text>
        <r>
          <rPr>
            <b/>
            <sz val="9"/>
            <color indexed="81"/>
            <rFont val="Tahoma"/>
            <family val="2"/>
          </rPr>
          <t>Indtast højde i cm</t>
        </r>
      </text>
    </comment>
    <comment ref="H6" authorId="0">
      <text>
        <r>
          <rPr>
            <b/>
            <sz val="9"/>
            <color indexed="81"/>
            <rFont val="Tahoma"/>
            <family val="2"/>
          </rPr>
          <t>Indtast højde i cm</t>
        </r>
      </text>
    </comment>
    <comment ref="H7" authorId="0">
      <text>
        <r>
          <rPr>
            <b/>
            <sz val="9"/>
            <color indexed="81"/>
            <rFont val="Tahoma"/>
            <family val="2"/>
          </rPr>
          <t>Indtast alder i år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Morten Elholm</author>
  </authors>
  <commentList>
    <comment ref="D5" authorId="0">
      <text>
        <r>
          <rPr>
            <b/>
            <sz val="9"/>
            <color indexed="81"/>
            <rFont val="Tahoma"/>
            <family val="2"/>
          </rPr>
          <t>Indtast vægt i kg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5" authorId="0">
      <text>
        <r>
          <rPr>
            <b/>
            <sz val="9"/>
            <color indexed="81"/>
            <rFont val="Tahoma"/>
            <family val="2"/>
          </rPr>
          <t>Indtast vægt i kg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6" authorId="0">
      <text>
        <r>
          <rPr>
            <b/>
            <sz val="9"/>
            <color indexed="81"/>
            <rFont val="Tahoma"/>
            <family val="2"/>
          </rPr>
          <t>Indtast højde i cm</t>
        </r>
      </text>
    </comment>
    <comment ref="H6" authorId="0">
      <text>
        <r>
          <rPr>
            <b/>
            <sz val="9"/>
            <color indexed="81"/>
            <rFont val="Tahoma"/>
            <family val="2"/>
          </rPr>
          <t>Indtast højde i cm</t>
        </r>
      </text>
    </comment>
    <comment ref="H7" authorId="0">
      <text>
        <r>
          <rPr>
            <b/>
            <sz val="9"/>
            <color indexed="81"/>
            <rFont val="Tahoma"/>
            <family val="2"/>
          </rPr>
          <t>Indtast alder i år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<sst xmlns="http://schemas.openxmlformats.org/spreadsheetml/2006/main" count="44" uniqueCount="7">
  <si>
    <t>ICSH</t>
  </si>
  <si>
    <t>Alder (år)</t>
  </si>
  <si>
    <t>Vekt (kg)</t>
  </si>
  <si>
    <t>Høyde (cm)</t>
  </si>
  <si>
    <t>Volum(ml)</t>
  </si>
  <si>
    <t>Blodvolum for kvinner</t>
  </si>
  <si>
    <t>Blodvolum for menn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</si>
</sst>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4"/>
      <color indexed="8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0"/>
        <bgColor auto="1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center"/>
    </xf>
    <xf numFmtId="0" fontId="1" fillId="2" borderId="0" xfId="0" applyFont="1" applyFill="1"/>
    <xf numFmtId="0" fontId="0" fillId="2" borderId="0" xfId="0" applyFill="1"/>
    <xf numFmtId="0" fontId="1" fillId="3" borderId="0" xfId="0" applyFont="1" applyFill="1"/>
    <xf numFmtId="0" fontId="0" fillId="3" borderId="0" xfId="0" applyFill="1"/>
    <xf numFmtId="0" fontId="0" fillId="0" borderId="1" xfId="0" applyFill="1" applyBorder="1" applyProtection="1">
      <protection locked="0"/>
    </xf>
    <xf numFmtId="0" fontId="0" fillId="0" borderId="1" xfId="0" applyBorder="1" applyProtection="1">
      <protection locked="0"/>
    </xf>
    <xf numFmtId="3" fontId="0" fillId="3" borderId="0" xfId="0" applyNumberFormat="1" applyFill="1" applyAlignment="1">
      <alignment horizontal="center"/>
    </xf>
    <xf numFmtId="3" fontId="0" fillId="4" borderId="0" xfId="0" applyNumberFormat="1" applyFill="1" applyAlignment="1">
      <alignment horizontal="center"/>
    </xf>
  </cellXfs>
  <cellStyles count="1">
    <cellStyle name="Normal" xfId="0" builtinId="0"/>
  </cellStyles>
  <dxfs count="24"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00FF00"/>
        </patternFill>
      </fill>
    </dxf>
    <dxf>
      <fill>
        <patternFill>
          <bgColor rgb="FFFDD7EB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00FF00"/>
        </patternFill>
      </fill>
    </dxf>
    <dxf>
      <fill>
        <patternFill>
          <bgColor theme="4" tint="0.59996337778862885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00FF00"/>
        </patternFill>
      </fill>
    </dxf>
    <dxf>
      <fill>
        <patternFill>
          <bgColor rgb="FFFDD7EB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00FF00"/>
        </patternFill>
      </fill>
    </dxf>
    <dxf>
      <fill>
        <patternFill>
          <bgColor theme="4" tint="0.59996337778862885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00FF00"/>
        </patternFill>
      </fill>
    </dxf>
    <dxf>
      <fill>
        <patternFill>
          <bgColor rgb="FFFDD7EB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00FF00"/>
        </patternFill>
      </fill>
    </dxf>
    <dxf>
      <fill>
        <patternFill>
          <bgColor theme="4" tint="0.59996337778862885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00FF00"/>
        </patternFill>
      </fill>
    </dxf>
    <dxf>
      <fill>
        <patternFill>
          <bgColor rgb="FFFDD7EB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00FF00"/>
        </patternFill>
      </fill>
    </dxf>
    <dxf>
      <fill>
        <patternFill>
          <bgColor theme="4" tint="0.59996337778862885"/>
        </patternFill>
      </fill>
    </dxf>
  </dxfs>
  <tableStyles count="0" defaultTableStyle="TableStyleMedium2" defaultPivotStyle="PivotStyleLight16"/>
  <colors>
    <mruColors>
      <color rgb="FF00FF00"/>
      <color rgb="FFFF7C80"/>
      <color rgb="FFFF0000"/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wmf"/><Relationship Id="rId1" Type="http://schemas.openxmlformats.org/officeDocument/2006/relationships/image" Target="../media/image1.w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wmf"/><Relationship Id="rId1" Type="http://schemas.openxmlformats.org/officeDocument/2006/relationships/image" Target="../media/image1.w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wmf"/><Relationship Id="rId1" Type="http://schemas.openxmlformats.org/officeDocument/2006/relationships/image" Target="../media/image1.w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wmf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209550</xdr:colOff>
      <xdr:row>1</xdr:row>
      <xdr:rowOff>57150</xdr:rowOff>
    </xdr:from>
    <xdr:to>
      <xdr:col>3</xdr:col>
      <xdr:colOff>523875</xdr:colOff>
      <xdr:row>1</xdr:row>
      <xdr:rowOff>1733550</xdr:rowOff>
    </xdr:to>
    <xdr:pic>
      <xdr:nvPicPr>
        <xdr:cNvPr id="2" name="Billede 1" descr="C:\Users\me\AppData\Local\Microsoft\Windows\Temporary Internet Files\Content.IE5\YQDXMI9K\MC900408006[1].wm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0" y="247650"/>
          <a:ext cx="1733550" cy="1676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200025</xdr:colOff>
      <xdr:row>1</xdr:row>
      <xdr:rowOff>47625</xdr:rowOff>
    </xdr:from>
    <xdr:to>
      <xdr:col>7</xdr:col>
      <xdr:colOff>542925</xdr:colOff>
      <xdr:row>1</xdr:row>
      <xdr:rowOff>1857375</xdr:rowOff>
    </xdr:to>
    <xdr:pic>
      <xdr:nvPicPr>
        <xdr:cNvPr id="3" name="Billede 2" descr="C:\Users\me\AppData\Local\Microsoft\Windows\Temporary Internet Files\Content.IE5\9VKVXQAE\MC900370474[1].wm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0" y="238125"/>
          <a:ext cx="1762125" cy="1809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552450</xdr:colOff>
      <xdr:row>1</xdr:row>
      <xdr:rowOff>361950</xdr:rowOff>
    </xdr:from>
    <xdr:to>
      <xdr:col>15</xdr:col>
      <xdr:colOff>466725</xdr:colOff>
      <xdr:row>8</xdr:row>
      <xdr:rowOff>28575</xdr:rowOff>
    </xdr:to>
    <xdr:pic>
      <xdr:nvPicPr>
        <xdr:cNvPr id="4" name="Billede 3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72325" y="552450"/>
          <a:ext cx="4181475" cy="2867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209550</xdr:colOff>
      <xdr:row>1</xdr:row>
      <xdr:rowOff>57150</xdr:rowOff>
    </xdr:from>
    <xdr:to>
      <xdr:col>3</xdr:col>
      <xdr:colOff>523875</xdr:colOff>
      <xdr:row>1</xdr:row>
      <xdr:rowOff>1733550</xdr:rowOff>
    </xdr:to>
    <xdr:pic>
      <xdr:nvPicPr>
        <xdr:cNvPr id="1092" name="Billede 1" descr="C:\Users\me\AppData\Local\Microsoft\Windows\Temporary Internet Files\Content.IE5\YQDXMI9K\MC900408006[1].wm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0" y="247650"/>
          <a:ext cx="1733550" cy="1676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200025</xdr:colOff>
      <xdr:row>1</xdr:row>
      <xdr:rowOff>47625</xdr:rowOff>
    </xdr:from>
    <xdr:to>
      <xdr:col>7</xdr:col>
      <xdr:colOff>542925</xdr:colOff>
      <xdr:row>1</xdr:row>
      <xdr:rowOff>1857375</xdr:rowOff>
    </xdr:to>
    <xdr:pic>
      <xdr:nvPicPr>
        <xdr:cNvPr id="1093" name="Billede 2" descr="C:\Users\me\AppData\Local\Microsoft\Windows\Temporary Internet Files\Content.IE5\9VKVXQAE\MC900370474[1].wm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0" y="238125"/>
          <a:ext cx="1762125" cy="1809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552450</xdr:colOff>
      <xdr:row>1</xdr:row>
      <xdr:rowOff>361950</xdr:rowOff>
    </xdr:from>
    <xdr:to>
      <xdr:col>15</xdr:col>
      <xdr:colOff>466725</xdr:colOff>
      <xdr:row>8</xdr:row>
      <xdr:rowOff>28575</xdr:rowOff>
    </xdr:to>
    <xdr:pic>
      <xdr:nvPicPr>
        <xdr:cNvPr id="1094" name="Billede 3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72325" y="552450"/>
          <a:ext cx="4181475" cy="2867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209550</xdr:colOff>
      <xdr:row>1</xdr:row>
      <xdr:rowOff>57150</xdr:rowOff>
    </xdr:from>
    <xdr:to>
      <xdr:col>3</xdr:col>
      <xdr:colOff>523875</xdr:colOff>
      <xdr:row>1</xdr:row>
      <xdr:rowOff>1733550</xdr:rowOff>
    </xdr:to>
    <xdr:pic>
      <xdr:nvPicPr>
        <xdr:cNvPr id="2" name="Billede 1" descr="C:\Users\me\AppData\Local\Microsoft\Windows\Temporary Internet Files\Content.IE5\YQDXMI9K\MC900408006[1].wm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0" y="247650"/>
          <a:ext cx="1733550" cy="1676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200025</xdr:colOff>
      <xdr:row>1</xdr:row>
      <xdr:rowOff>47625</xdr:rowOff>
    </xdr:from>
    <xdr:to>
      <xdr:col>7</xdr:col>
      <xdr:colOff>542925</xdr:colOff>
      <xdr:row>1</xdr:row>
      <xdr:rowOff>1857375</xdr:rowOff>
    </xdr:to>
    <xdr:pic>
      <xdr:nvPicPr>
        <xdr:cNvPr id="3" name="Billede 2" descr="C:\Users\me\AppData\Local\Microsoft\Windows\Temporary Internet Files\Content.IE5\9VKVXQAE\MC900370474[1].wm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0" y="238125"/>
          <a:ext cx="1762125" cy="1809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552450</xdr:colOff>
      <xdr:row>1</xdr:row>
      <xdr:rowOff>361950</xdr:rowOff>
    </xdr:from>
    <xdr:to>
      <xdr:col>15</xdr:col>
      <xdr:colOff>466725</xdr:colOff>
      <xdr:row>8</xdr:row>
      <xdr:rowOff>28575</xdr:rowOff>
    </xdr:to>
    <xdr:pic>
      <xdr:nvPicPr>
        <xdr:cNvPr id="4" name="Billede 3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72325" y="552450"/>
          <a:ext cx="4181475" cy="2867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209550</xdr:colOff>
      <xdr:row>1</xdr:row>
      <xdr:rowOff>57150</xdr:rowOff>
    </xdr:from>
    <xdr:to>
      <xdr:col>3</xdr:col>
      <xdr:colOff>523875</xdr:colOff>
      <xdr:row>1</xdr:row>
      <xdr:rowOff>1733550</xdr:rowOff>
    </xdr:to>
    <xdr:pic>
      <xdr:nvPicPr>
        <xdr:cNvPr id="2" name="Billede 1" descr="C:\Users\me\AppData\Local\Microsoft\Windows\Temporary Internet Files\Content.IE5\YQDXMI9K\MC900408006[1].wm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0" y="247650"/>
          <a:ext cx="1733550" cy="1676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200025</xdr:colOff>
      <xdr:row>1</xdr:row>
      <xdr:rowOff>47625</xdr:rowOff>
    </xdr:from>
    <xdr:to>
      <xdr:col>7</xdr:col>
      <xdr:colOff>542925</xdr:colOff>
      <xdr:row>1</xdr:row>
      <xdr:rowOff>1857375</xdr:rowOff>
    </xdr:to>
    <xdr:pic>
      <xdr:nvPicPr>
        <xdr:cNvPr id="3" name="Billede 2" descr="C:\Users\me\AppData\Local\Microsoft\Windows\Temporary Internet Files\Content.IE5\9VKVXQAE\MC900370474[1].wm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0" y="238125"/>
          <a:ext cx="1762125" cy="1809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552450</xdr:colOff>
      <xdr:row>1</xdr:row>
      <xdr:rowOff>361950</xdr:rowOff>
    </xdr:from>
    <xdr:to>
      <xdr:col>15</xdr:col>
      <xdr:colOff>466725</xdr:colOff>
      <xdr:row>8</xdr:row>
      <xdr:rowOff>28575</xdr:rowOff>
    </xdr:to>
    <xdr:pic>
      <xdr:nvPicPr>
        <xdr:cNvPr id="4" name="Billede 3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72325" y="552450"/>
          <a:ext cx="4181475" cy="2867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H10"/>
  <sheetViews>
    <sheetView showGridLines="0" showRowColHeaders="0" tabSelected="1" workbookViewId="0">
      <selection activeCell="B3" sqref="B3"/>
    </sheetView>
  </sheetViews>
  <sheetFormatPr baseColWidth="10" defaultColWidth="9.109375" defaultRowHeight="14.4" x14ac:dyDescent="0.3"/>
  <cols>
    <col min="1" max="1" width="16.88671875" customWidth="1"/>
    <col min="3" max="3" width="12.109375" customWidth="1"/>
    <col min="4" max="4" width="11" bestFit="1" customWidth="1"/>
    <col min="5" max="5" width="17.88671875" customWidth="1"/>
    <col min="7" max="7" width="12.109375" customWidth="1"/>
    <col min="8" max="8" width="11" bestFit="1" customWidth="1"/>
  </cols>
  <sheetData>
    <row r="2" spans="2:8" ht="158.25" customHeight="1" x14ac:dyDescent="0.3"/>
    <row r="3" spans="2:8" ht="18" x14ac:dyDescent="0.35">
      <c r="B3" s="4" t="s">
        <v>6</v>
      </c>
      <c r="C3" s="5"/>
      <c r="D3" s="5"/>
      <c r="F3" s="2" t="s">
        <v>5</v>
      </c>
      <c r="G3" s="3"/>
      <c r="H3" s="3"/>
    </row>
    <row r="5" spans="2:8" x14ac:dyDescent="0.3">
      <c r="B5" s="5" t="s">
        <v>2</v>
      </c>
      <c r="C5" s="5"/>
      <c r="D5" s="6"/>
      <c r="F5" s="3" t="s">
        <v>2</v>
      </c>
      <c r="G5" s="3"/>
      <c r="H5" s="6"/>
    </row>
    <row r="6" spans="2:8" x14ac:dyDescent="0.3">
      <c r="B6" s="5" t="s">
        <v>3</v>
      </c>
      <c r="C6" s="5"/>
      <c r="D6" s="7"/>
      <c r="F6" s="3" t="s">
        <v>3</v>
      </c>
      <c r="G6" s="3"/>
      <c r="H6" s="7"/>
    </row>
    <row r="7" spans="2:8" x14ac:dyDescent="0.3">
      <c r="F7" s="3" t="s">
        <v>1</v>
      </c>
      <c r="G7" s="3"/>
      <c r="H7" s="6"/>
    </row>
    <row r="9" spans="2:8" x14ac:dyDescent="0.3">
      <c r="B9" s="5" t="s">
        <v>0</v>
      </c>
      <c r="C9" s="5" t="s">
        <v>4</v>
      </c>
      <c r="D9" s="8" t="str">
        <f>IF(AND(D5&gt;0,D6&gt;0),(1486*(D5^0.425*D6^0.725*0.007184))-825+1578*(D5^0.425*D6^0.725*0.007184),"Ж")</f>
        <v>Ж</v>
      </c>
      <c r="F9" s="3" t="s">
        <v>0</v>
      </c>
      <c r="G9" s="3" t="s">
        <v>4</v>
      </c>
      <c r="H9" s="9" t="str">
        <f>IF(AND(H5&gt;0,H6&gt;0,H7&gt;0),1.06*H7+(822*(H5^0.425*H6^0.725*0.007184))+1395*(H5^0.425*H6^0.725*0.007184),"Ж")</f>
        <v>Ж</v>
      </c>
    </row>
    <row r="10" spans="2:8" x14ac:dyDescent="0.3">
      <c r="D10" s="1"/>
    </row>
  </sheetData>
  <sheetProtection selectLockedCells="1"/>
  <conditionalFormatting sqref="D9">
    <cfRule type="expression" dxfId="23" priority="4" stopIfTrue="1">
      <formula>$D$9="Ж"</formula>
    </cfRule>
    <cfRule type="expression" dxfId="22" priority="5">
      <formula>$D$9&gt;=3000</formula>
    </cfRule>
    <cfRule type="expression" dxfId="21" priority="6">
      <formula>$D$9&lt;3000</formula>
    </cfRule>
  </conditionalFormatting>
  <conditionalFormatting sqref="H9">
    <cfRule type="expression" dxfId="20" priority="1" stopIfTrue="1">
      <formula>$H$9="Ж"</formula>
    </cfRule>
    <cfRule type="expression" dxfId="19" priority="2">
      <formula>$H$9&gt;=3000</formula>
    </cfRule>
    <cfRule type="expression" dxfId="18" priority="3">
      <formula>$H$9&lt;3000</formula>
    </cfRule>
  </conditionalFormatting>
  <pageMargins left="0.7" right="0.7" top="0.75" bottom="0.75" header="0.3" footer="0.3"/>
  <pageSetup paperSize="9" orientation="portrait" horizontalDpi="4294967293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H10"/>
  <sheetViews>
    <sheetView showGridLines="0" showRowColHeaders="0" workbookViewId="0">
      <selection activeCell="B3" sqref="B3"/>
    </sheetView>
  </sheetViews>
  <sheetFormatPr baseColWidth="10" defaultColWidth="9.109375" defaultRowHeight="14.4" x14ac:dyDescent="0.3"/>
  <cols>
    <col min="1" max="1" width="16.88671875" customWidth="1"/>
    <col min="3" max="3" width="12.109375" customWidth="1"/>
    <col min="4" max="4" width="11" bestFit="1" customWidth="1"/>
    <col min="5" max="5" width="17.88671875" customWidth="1"/>
    <col min="7" max="7" width="12.109375" customWidth="1"/>
    <col min="8" max="8" width="11" bestFit="1" customWidth="1"/>
  </cols>
  <sheetData>
    <row r="2" spans="2:8" ht="158.25" customHeight="1" x14ac:dyDescent="0.3"/>
    <row r="3" spans="2:8" ht="18" x14ac:dyDescent="0.35">
      <c r="B3" s="4" t="s">
        <v>6</v>
      </c>
      <c r="C3" s="5"/>
      <c r="D3" s="5"/>
      <c r="F3" s="2" t="s">
        <v>5</v>
      </c>
      <c r="G3" s="3"/>
      <c r="H3" s="3"/>
    </row>
    <row r="5" spans="2:8" x14ac:dyDescent="0.3">
      <c r="B5" s="5" t="s">
        <v>2</v>
      </c>
      <c r="C5" s="5"/>
      <c r="D5" s="6"/>
      <c r="F5" s="3" t="s">
        <v>2</v>
      </c>
      <c r="G5" s="3"/>
      <c r="H5" s="6"/>
    </row>
    <row r="6" spans="2:8" x14ac:dyDescent="0.3">
      <c r="B6" s="5" t="s">
        <v>3</v>
      </c>
      <c r="C6" s="5"/>
      <c r="D6" s="7"/>
      <c r="F6" s="3" t="s">
        <v>3</v>
      </c>
      <c r="G6" s="3"/>
      <c r="H6" s="7"/>
    </row>
    <row r="7" spans="2:8" x14ac:dyDescent="0.3">
      <c r="F7" s="3" t="s">
        <v>1</v>
      </c>
      <c r="G7" s="3"/>
      <c r="H7" s="6"/>
    </row>
    <row r="9" spans="2:8" x14ac:dyDescent="0.3">
      <c r="B9" s="5" t="s">
        <v>0</v>
      </c>
      <c r="C9" s="5" t="s">
        <v>4</v>
      </c>
      <c r="D9" s="8" t="str">
        <f>IF(AND(D5&gt;0,D6&gt;0),(1486*(D5^0.425*D6^0.725*0.007184))-825+1578*(D5^0.425*D6^0.725*0.007184),"Ж")</f>
        <v>Ж</v>
      </c>
      <c r="F9" s="3" t="s">
        <v>0</v>
      </c>
      <c r="G9" s="3" t="s">
        <v>4</v>
      </c>
      <c r="H9" s="9" t="str">
        <f>IF(AND(H5&gt;0,H6&gt;0,H7&gt;0),1.06*H7+(822*(H5^0.425*H6^0.725*0.007184))+1395*(H5^0.425*H6^0.725*0.007184),"Ж")</f>
        <v>Ж</v>
      </c>
    </row>
    <row r="10" spans="2:8" x14ac:dyDescent="0.3">
      <c r="D10" s="1"/>
    </row>
  </sheetData>
  <sheetProtection selectLockedCells="1"/>
  <phoneticPr fontId="0" type="noConversion"/>
  <conditionalFormatting sqref="D9">
    <cfRule type="expression" dxfId="17" priority="11" stopIfTrue="1">
      <formula>$D$9="Ж"</formula>
    </cfRule>
    <cfRule type="expression" dxfId="16" priority="12">
      <formula>$D$9&gt;=3500</formula>
    </cfRule>
    <cfRule type="expression" dxfId="15" priority="13">
      <formula>$D$9&lt;3500</formula>
    </cfRule>
  </conditionalFormatting>
  <conditionalFormatting sqref="H9">
    <cfRule type="expression" dxfId="14" priority="6" stopIfTrue="1">
      <formula>$H$9="Ж"</formula>
    </cfRule>
    <cfRule type="expression" dxfId="13" priority="7">
      <formula>$H$9&gt;=3500</formula>
    </cfRule>
    <cfRule type="expression" dxfId="12" priority="8">
      <formula>$H$9&lt;3500</formula>
    </cfRule>
  </conditionalFormatting>
  <pageMargins left="0.7" right="0.7" top="0.75" bottom="0.75" header="0.3" footer="0.3"/>
  <pageSetup paperSize="9" orientation="portrait" horizontalDpi="4294967293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H10"/>
  <sheetViews>
    <sheetView showGridLines="0" showRowColHeaders="0" workbookViewId="0">
      <selection activeCell="B3" sqref="B3"/>
    </sheetView>
  </sheetViews>
  <sheetFormatPr baseColWidth="10" defaultColWidth="9.109375" defaultRowHeight="14.4" x14ac:dyDescent="0.3"/>
  <cols>
    <col min="1" max="1" width="16.88671875" customWidth="1"/>
    <col min="3" max="3" width="12.109375" customWidth="1"/>
    <col min="4" max="4" width="11" bestFit="1" customWidth="1"/>
    <col min="5" max="5" width="17.88671875" customWidth="1"/>
    <col min="7" max="7" width="12.109375" customWidth="1"/>
    <col min="8" max="8" width="11" bestFit="1" customWidth="1"/>
  </cols>
  <sheetData>
    <row r="2" spans="2:8" ht="158.25" customHeight="1" x14ac:dyDescent="0.3"/>
    <row r="3" spans="2:8" ht="18" x14ac:dyDescent="0.35">
      <c r="B3" s="4" t="s">
        <v>6</v>
      </c>
      <c r="C3" s="5"/>
      <c r="D3" s="5"/>
      <c r="F3" s="2" t="s">
        <v>5</v>
      </c>
      <c r="G3" s="3"/>
      <c r="H3" s="3"/>
    </row>
    <row r="5" spans="2:8" x14ac:dyDescent="0.3">
      <c r="B5" s="5" t="s">
        <v>2</v>
      </c>
      <c r="C5" s="5"/>
      <c r="D5" s="6"/>
      <c r="F5" s="3" t="s">
        <v>2</v>
      </c>
      <c r="G5" s="3"/>
      <c r="H5" s="6"/>
    </row>
    <row r="6" spans="2:8" x14ac:dyDescent="0.3">
      <c r="B6" s="5" t="s">
        <v>3</v>
      </c>
      <c r="C6" s="5"/>
      <c r="D6" s="7"/>
      <c r="F6" s="3" t="s">
        <v>3</v>
      </c>
      <c r="G6" s="3"/>
      <c r="H6" s="7"/>
    </row>
    <row r="7" spans="2:8" x14ac:dyDescent="0.3">
      <c r="F7" s="3" t="s">
        <v>1</v>
      </c>
      <c r="G7" s="3"/>
      <c r="H7" s="6"/>
    </row>
    <row r="9" spans="2:8" x14ac:dyDescent="0.3">
      <c r="B9" s="5" t="s">
        <v>0</v>
      </c>
      <c r="C9" s="5" t="s">
        <v>4</v>
      </c>
      <c r="D9" s="8" t="str">
        <f>IF(AND(D5&gt;0,D6&gt;0),(1486*(D5^0.425*D6^0.725*0.007184))-825+1578*(D5^0.425*D6^0.725*0.007184),"Ж")</f>
        <v>Ж</v>
      </c>
      <c r="F9" s="3" t="s">
        <v>0</v>
      </c>
      <c r="G9" s="3" t="s">
        <v>4</v>
      </c>
      <c r="H9" s="9" t="str">
        <f>IF(AND(H5&gt;0,H6&gt;0,H7&gt;0),1.06*H7+(822*(H5^0.425*H6^0.725*0.007184))+1395*(H5^0.425*H6^0.725*0.007184),"Ж")</f>
        <v>Ж</v>
      </c>
    </row>
    <row r="10" spans="2:8" x14ac:dyDescent="0.3">
      <c r="D10" s="1"/>
    </row>
  </sheetData>
  <sheetProtection selectLockedCells="1"/>
  <conditionalFormatting sqref="D9">
    <cfRule type="expression" dxfId="11" priority="4" stopIfTrue="1">
      <formula>$D$9="Ж"</formula>
    </cfRule>
    <cfRule type="expression" dxfId="10" priority="5">
      <formula>$D$9&gt;=3900</formula>
    </cfRule>
    <cfRule type="expression" dxfId="9" priority="6">
      <formula>$D$9&lt;3900</formula>
    </cfRule>
  </conditionalFormatting>
  <conditionalFormatting sqref="H9">
    <cfRule type="expression" dxfId="8" priority="1" stopIfTrue="1">
      <formula>$H$9="Ж"</formula>
    </cfRule>
    <cfRule type="expression" dxfId="7" priority="2">
      <formula>$H$9&gt;=3900</formula>
    </cfRule>
    <cfRule type="expression" dxfId="6" priority="3">
      <formula>$H$9&lt;3900</formula>
    </cfRule>
  </conditionalFormatting>
  <pageMargins left="0.7" right="0.7" top="0.75" bottom="0.75" header="0.3" footer="0.3"/>
  <pageSetup paperSize="9" orientation="portrait" horizontalDpi="4294967293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H10"/>
  <sheetViews>
    <sheetView showGridLines="0" showRowColHeaders="0" workbookViewId="0">
      <selection activeCell="A2" sqref="A2"/>
    </sheetView>
  </sheetViews>
  <sheetFormatPr baseColWidth="10" defaultColWidth="9.109375" defaultRowHeight="14.4" x14ac:dyDescent="0.3"/>
  <cols>
    <col min="1" max="1" width="16.88671875" customWidth="1"/>
    <col min="3" max="3" width="12.109375" customWidth="1"/>
    <col min="4" max="4" width="11" bestFit="1" customWidth="1"/>
    <col min="5" max="5" width="17.88671875" customWidth="1"/>
    <col min="7" max="7" width="12.109375" customWidth="1"/>
    <col min="8" max="8" width="11" bestFit="1" customWidth="1"/>
  </cols>
  <sheetData>
    <row r="2" spans="2:8" ht="158.25" customHeight="1" x14ac:dyDescent="0.3"/>
    <row r="3" spans="2:8" ht="18" x14ac:dyDescent="0.35">
      <c r="B3" s="4" t="s">
        <v>6</v>
      </c>
      <c r="C3" s="5"/>
      <c r="D3" s="5"/>
      <c r="F3" s="2" t="s">
        <v>5</v>
      </c>
      <c r="G3" s="3"/>
      <c r="H3" s="3"/>
    </row>
    <row r="5" spans="2:8" x14ac:dyDescent="0.3">
      <c r="B5" s="5" t="s">
        <v>2</v>
      </c>
      <c r="C5" s="5"/>
      <c r="D5" s="6"/>
      <c r="F5" s="3" t="s">
        <v>2</v>
      </c>
      <c r="G5" s="3"/>
      <c r="H5" s="6"/>
    </row>
    <row r="6" spans="2:8" x14ac:dyDescent="0.3">
      <c r="B6" s="5" t="s">
        <v>3</v>
      </c>
      <c r="C6" s="5"/>
      <c r="D6" s="7"/>
      <c r="F6" s="3" t="s">
        <v>3</v>
      </c>
      <c r="G6" s="3"/>
      <c r="H6" s="7"/>
    </row>
    <row r="7" spans="2:8" x14ac:dyDescent="0.3">
      <c r="F7" s="3" t="s">
        <v>1</v>
      </c>
      <c r="G7" s="3"/>
      <c r="H7" s="6"/>
    </row>
    <row r="9" spans="2:8" x14ac:dyDescent="0.3">
      <c r="B9" s="5" t="s">
        <v>0</v>
      </c>
      <c r="C9" s="5" t="s">
        <v>4</v>
      </c>
      <c r="D9" s="8" t="str">
        <f>IF(AND(D5&gt;0,D6&gt;0),(1486*(D5^0.425*D6^0.725*0.007184))-825+1578*(D5^0.425*D6^0.725*0.007184),"Ж")</f>
        <v>Ж</v>
      </c>
      <c r="F9" s="3" t="s">
        <v>0</v>
      </c>
      <c r="G9" s="3" t="s">
        <v>4</v>
      </c>
      <c r="H9" s="9" t="str">
        <f>IF(AND(H5&gt;0,H6&gt;0,H7&gt;0),1.06*H7+(822*(H5^0.425*H6^0.725*0.007184))+1395*(H5^0.425*H6^0.725*0.007184),"Ж")</f>
        <v>Ж</v>
      </c>
    </row>
    <row r="10" spans="2:8" x14ac:dyDescent="0.3">
      <c r="D10" s="1"/>
    </row>
  </sheetData>
  <sheetProtection selectLockedCells="1"/>
  <conditionalFormatting sqref="D9">
    <cfRule type="expression" dxfId="5" priority="4" stopIfTrue="1">
      <formula>$D$9="Ж"</formula>
    </cfRule>
    <cfRule type="expression" dxfId="4" priority="5">
      <formula>$D$9&gt;=5000</formula>
    </cfRule>
    <cfRule type="expression" dxfId="3" priority="6">
      <formula>$D$9&lt;5000</formula>
    </cfRule>
  </conditionalFormatting>
  <conditionalFormatting sqref="H9">
    <cfRule type="expression" dxfId="2" priority="1" stopIfTrue="1">
      <formula>$H$9="Ж"</formula>
    </cfRule>
    <cfRule type="expression" dxfId="1" priority="2">
      <formula>$H$9&gt;=5000</formula>
    </cfRule>
    <cfRule type="expression" dxfId="0" priority="3">
      <formula>$H$9&lt;5000</formula>
    </cfRule>
  </conditionalFormatting>
  <pageMargins left="0.7" right="0.7" top="0.75" bottom="0.75" header="0.3" footer="0.3"/>
  <pageSetup paperSize="9" orientation="portrait" horizontalDpi="4294967293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4</vt:i4>
      </vt:variant>
    </vt:vector>
  </HeadingPairs>
  <TitlesOfParts>
    <vt:vector size="4" baseType="lpstr">
      <vt:lpstr>450ml</vt:lpstr>
      <vt:lpstr>500ml</vt:lpstr>
      <vt:lpstr>600ml</vt:lpstr>
      <vt:lpstr>750ml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Morten Elholm</dc:creator>
  <cp:lastModifiedBy>Lise Sofie Haug Nissen-Meyer</cp:lastModifiedBy>
  <dcterms:created xsi:type="dcterms:W3CDTF">2012-09-04T19:24:06Z</dcterms:created>
  <dcterms:modified xsi:type="dcterms:W3CDTF">2020-07-08T12:50:27Z</dcterms:modified>
</cp:coreProperties>
</file>